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8" i="1" l="1"/>
  <c r="G28" i="1"/>
  <c r="G32" i="1" s="1"/>
  <c r="G43" i="1" s="1"/>
  <c r="H28" i="1"/>
  <c r="I28" i="1"/>
  <c r="I32" i="1" s="1"/>
  <c r="I43" i="1" s="1"/>
  <c r="J28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H32" i="1"/>
  <c r="H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l="1"/>
  <c r="I196" i="1"/>
  <c r="H196" i="1"/>
  <c r="G196" i="1"/>
</calcChain>
</file>

<file path=xl/sharedStrings.xml><?xml version="1.0" encoding="utf-8"?>
<sst xmlns="http://schemas.openxmlformats.org/spreadsheetml/2006/main" count="289" uniqueCount="90">
  <si>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</si>
  <si>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</si>
  <si>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</si>
  <si>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</si>
  <si>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</si>
  <si>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</si>
  <si>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</si>
  <si>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</si>
  <si>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</si>
  <si>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</si>
  <si>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</si>
  <si>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</si>
  <si>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</si>
  <si>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</si>
  <si>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</si>
  <si>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</si>
  <si>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</si>
  <si>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</si>
  <si>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</si>
  <si>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</si>
  <si>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</si>
  <si>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</si>
  <si>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</si>
  <si>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</si>
  <si>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</si>
  <si>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</si>
  <si>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</si>
  <si>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</si>
  <si>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</si>
  <si>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</si>
  <si>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</si>
  <si>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</si>
  <si>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</si>
  <si>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</si>
  <si>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</si>
  <si>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</si>
  <si>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</si>
  <si>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</si>
  <si>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</si>
  <si>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</si>
  <si>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Шаповалова М.В.</t>
  </si>
  <si>
    <t>54-4г</t>
  </si>
  <si>
    <t xml:space="preserve">каша гречневая рассыпчатая </t>
  </si>
  <si>
    <t>курица тушеная с морковью</t>
  </si>
  <si>
    <t>какао с молоком</t>
  </si>
  <si>
    <t>хлеб пшеничный</t>
  </si>
  <si>
    <t>апельсин</t>
  </si>
  <si>
    <t>соус красный основной</t>
  </si>
  <si>
    <t>54-25м</t>
  </si>
  <si>
    <t>54-3</t>
  </si>
  <si>
    <t>54-21</t>
  </si>
  <si>
    <t>пром</t>
  </si>
  <si>
    <t>каша " Дружбы"</t>
  </si>
  <si>
    <t>кисель из апельсинов</t>
  </si>
  <si>
    <t>яблоко</t>
  </si>
  <si>
    <t>масло сливочное порциями</t>
  </si>
  <si>
    <t>сыр твердых сортов в нарезке</t>
  </si>
  <si>
    <t>53-19з</t>
  </si>
  <si>
    <t>54-1з</t>
  </si>
  <si>
    <t>плов с курицей</t>
  </si>
  <si>
    <t>чай с сахаром</t>
  </si>
  <si>
    <t>йогурт</t>
  </si>
  <si>
    <t>салат из капусты с овощами</t>
  </si>
  <si>
    <t>картофельное пюре</t>
  </si>
  <si>
    <t>54-12м</t>
  </si>
  <si>
    <t>54-2гн</t>
  </si>
  <si>
    <t>54-10з</t>
  </si>
  <si>
    <t xml:space="preserve">пром </t>
  </si>
  <si>
    <t>рыба тушеная в томате с овощами (минтай)</t>
  </si>
  <si>
    <t>кофейный напиток с молоком</t>
  </si>
  <si>
    <t>сок яблочный</t>
  </si>
  <si>
    <t>54-16к</t>
  </si>
  <si>
    <t>54-20хн</t>
  </si>
  <si>
    <t>54-11г</t>
  </si>
  <si>
    <t>54-11р</t>
  </si>
  <si>
    <t>54-23гн</t>
  </si>
  <si>
    <t>макароны отварные</t>
  </si>
  <si>
    <t>компот из смеси сухофруктов</t>
  </si>
  <si>
    <t>54-1г</t>
  </si>
  <si>
    <t>54-1хн</t>
  </si>
  <si>
    <t>каша гречневая рассыпчатая</t>
  </si>
  <si>
    <t>чай с молоком и сахаром</t>
  </si>
  <si>
    <t>огурец в нарезке</t>
  </si>
  <si>
    <t>54-4гн</t>
  </si>
  <si>
    <t>54-2з</t>
  </si>
  <si>
    <t>каша жидкая молочная манная</t>
  </si>
  <si>
    <t>йогурт 2,5%</t>
  </si>
  <si>
    <t>54-27к</t>
  </si>
  <si>
    <t xml:space="preserve">яблоко 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</si>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</sst>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95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130</v>
      </c>
      <c r="G6" s="40">
        <v>7.1</v>
      </c>
      <c r="H6" s="40">
        <v>5.5</v>
      </c>
      <c r="I6" s="40">
        <v>31.1</v>
      </c>
      <c r="J6" s="40">
        <v>202.5</v>
      </c>
      <c r="K6" s="41" t="s">
        <v>41</v>
      </c>
      <c r="L6" s="40">
        <v>9.0500000000000007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80</v>
      </c>
      <c r="G7" s="43">
        <v>11.3</v>
      </c>
      <c r="H7" s="43">
        <v>4.5999999999999996</v>
      </c>
      <c r="I7" s="43">
        <v>3.6</v>
      </c>
      <c r="J7" s="43">
        <v>101.1</v>
      </c>
      <c r="K7" s="44" t="s">
        <v>48</v>
      </c>
      <c r="L7" s="43">
        <v>16.5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50</v>
      </c>
      <c r="L8" s="43">
        <v>11.78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51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37.799999999999997</v>
      </c>
      <c r="K10" s="44" t="s">
        <v>51</v>
      </c>
      <c r="L10" s="43">
        <v>17.399999999999999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49</v>
      </c>
      <c r="L11" s="43">
        <v>2.44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29.4</v>
      </c>
      <c r="H13" s="19">
        <f t="shared" si="0"/>
        <v>15.399999999999999</v>
      </c>
      <c r="I13" s="19">
        <f t="shared" si="0"/>
        <v>84.4</v>
      </c>
      <c r="J13" s="19">
        <f t="shared" si="0"/>
        <v>594.29999999999995</v>
      </c>
      <c r="K13" s="25"/>
      <c r="L13" s="19">
        <f t="shared" ref="L13" si="1">SUM(L6:L12)</f>
        <v>60.169999999999995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610</v>
      </c>
      <c r="G24" s="32">
        <f t="shared" ref="G24:J24" si="4">G13+G23</f>
        <v>29.4</v>
      </c>
      <c r="H24" s="32">
        <f t="shared" si="4"/>
        <v>15.399999999999999</v>
      </c>
      <c r="I24" s="32">
        <f t="shared" si="4"/>
        <v>84.4</v>
      </c>
      <c r="J24" s="32">
        <f t="shared" si="4"/>
        <v>594.29999999999995</v>
      </c>
      <c r="K24" s="32"/>
      <c r="L24" s="32">
        <f t="shared" ref="L24" si="5">L13+L23</f>
        <v>60.169999999999995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3.7</v>
      </c>
      <c r="H25" s="40">
        <v>4.4000000000000004</v>
      </c>
      <c r="I25" s="40">
        <v>18</v>
      </c>
      <c r="J25" s="40">
        <v>126.7</v>
      </c>
      <c r="K25" s="41" t="s">
        <v>71</v>
      </c>
      <c r="L25" s="40">
        <v>19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72</v>
      </c>
      <c r="L27" s="43">
        <v>4.5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f t="shared" ref="F28:J28" si="6">F9</f>
        <v>50</v>
      </c>
      <c r="G28" s="43">
        <f t="shared" si="6"/>
        <v>3.8</v>
      </c>
      <c r="H28" s="43">
        <f t="shared" si="6"/>
        <v>0.4</v>
      </c>
      <c r="I28" s="43">
        <f t="shared" si="6"/>
        <v>24.6</v>
      </c>
      <c r="J28" s="43">
        <f t="shared" si="6"/>
        <v>117.2</v>
      </c>
      <c r="K28" s="44">
        <v>32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51</v>
      </c>
      <c r="L29" s="43">
        <v>26</v>
      </c>
    </row>
    <row r="30" spans="1:12" ht="15" x14ac:dyDescent="0.25">
      <c r="A30" s="14"/>
      <c r="B30" s="15"/>
      <c r="C30" s="11"/>
      <c r="D30" s="6" t="s">
        <v>57</v>
      </c>
      <c r="E30" s="42" t="s">
        <v>55</v>
      </c>
      <c r="F30" s="43">
        <v>5</v>
      </c>
      <c r="G30" s="43">
        <v>0</v>
      </c>
      <c r="H30" s="43">
        <v>3.6</v>
      </c>
      <c r="I30" s="43">
        <v>0.1</v>
      </c>
      <c r="J30" s="43">
        <v>33</v>
      </c>
      <c r="K30" s="44" t="s">
        <v>57</v>
      </c>
      <c r="L30" s="43">
        <v>4.25</v>
      </c>
    </row>
    <row r="31" spans="1:12" ht="15" x14ac:dyDescent="0.25">
      <c r="A31" s="14"/>
      <c r="B31" s="15"/>
      <c r="C31" s="11"/>
      <c r="D31" s="6" t="s">
        <v>58</v>
      </c>
      <c r="E31" s="42" t="s">
        <v>56</v>
      </c>
      <c r="F31" s="43">
        <v>30</v>
      </c>
      <c r="G31" s="43">
        <v>7</v>
      </c>
      <c r="H31" s="43">
        <v>8.9</v>
      </c>
      <c r="I31" s="43">
        <v>0</v>
      </c>
      <c r="J31" s="43">
        <v>107.5</v>
      </c>
      <c r="K31" s="44" t="s">
        <v>58</v>
      </c>
      <c r="L31" s="43">
        <v>22.5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7">SUM(G25:G31)</f>
        <v>15.3</v>
      </c>
      <c r="H32" s="19">
        <f t="shared" ref="H32" si="8">SUM(H25:H31)</f>
        <v>17.8</v>
      </c>
      <c r="I32" s="19">
        <f t="shared" ref="I32" si="9">SUM(I25:I31)</f>
        <v>66.8</v>
      </c>
      <c r="J32" s="19">
        <f t="shared" ref="J32:L32" si="10">SUM(J25:J31)</f>
        <v>488.59999999999997</v>
      </c>
      <c r="K32" s="25"/>
      <c r="L32" s="19">
        <f t="shared" si="10"/>
        <v>79.25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1">SUM(G33:G41)</f>
        <v>0</v>
      </c>
      <c r="H42" s="19">
        <f t="shared" ref="H42" si="12">SUM(H33:H41)</f>
        <v>0</v>
      </c>
      <c r="I42" s="19">
        <f t="shared" ref="I42" si="13">SUM(I33:I41)</f>
        <v>0</v>
      </c>
      <c r="J42" s="19">
        <f t="shared" ref="J42:L42" si="14">SUM(J33:J41)</f>
        <v>0</v>
      </c>
      <c r="K42" s="25"/>
      <c r="L42" s="19">
        <f t="shared" si="14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535</v>
      </c>
      <c r="G43" s="32">
        <f t="shared" ref="G43" si="15">G32+G42</f>
        <v>15.3</v>
      </c>
      <c r="H43" s="32">
        <f t="shared" ref="H43" si="16">H32+H42</f>
        <v>17.8</v>
      </c>
      <c r="I43" s="32">
        <f t="shared" ref="I43" si="17">I32+I42</f>
        <v>66.8</v>
      </c>
      <c r="J43" s="32">
        <f t="shared" ref="J43:L43" si="18">J32+J42</f>
        <v>488.59999999999997</v>
      </c>
      <c r="K43" s="32"/>
      <c r="L43" s="32">
        <f t="shared" si="18"/>
        <v>79.25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20.399999999999999</v>
      </c>
      <c r="H44" s="40">
        <v>6.1</v>
      </c>
      <c r="I44" s="40">
        <v>24.9</v>
      </c>
      <c r="J44" s="40">
        <v>236</v>
      </c>
      <c r="K44" s="41" t="s">
        <v>64</v>
      </c>
      <c r="L44" s="40">
        <v>23.3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65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>
        <v>32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61</v>
      </c>
      <c r="F49" s="43">
        <v>100</v>
      </c>
      <c r="G49" s="43">
        <v>3.4</v>
      </c>
      <c r="H49" s="43">
        <v>2.5</v>
      </c>
      <c r="I49" s="43">
        <v>5.5</v>
      </c>
      <c r="J49" s="43">
        <v>58.1</v>
      </c>
      <c r="K49" s="44" t="s">
        <v>67</v>
      </c>
      <c r="L49" s="43">
        <v>28</v>
      </c>
    </row>
    <row r="50" spans="1:12" ht="15" x14ac:dyDescent="0.25">
      <c r="A50" s="23"/>
      <c r="B50" s="15"/>
      <c r="C50" s="11"/>
      <c r="D50" s="6"/>
      <c r="E50" s="42" t="s">
        <v>62</v>
      </c>
      <c r="F50" s="43">
        <v>60</v>
      </c>
      <c r="G50" s="43">
        <v>1.7</v>
      </c>
      <c r="H50" s="43">
        <v>4</v>
      </c>
      <c r="I50" s="43">
        <v>1.7</v>
      </c>
      <c r="J50" s="43">
        <v>50</v>
      </c>
      <c r="K50" s="44" t="s">
        <v>66</v>
      </c>
      <c r="L50" s="43">
        <v>5.53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9">SUM(G44:G50)</f>
        <v>29.499999999999996</v>
      </c>
      <c r="H51" s="19">
        <f t="shared" ref="H51" si="20">SUM(H44:H50)</f>
        <v>13</v>
      </c>
      <c r="I51" s="19">
        <f t="shared" ref="I51" si="21">SUM(I44:I50)</f>
        <v>63.1</v>
      </c>
      <c r="J51" s="19">
        <f t="shared" ref="J51:L51" si="22">SUM(J44:J50)</f>
        <v>488.1</v>
      </c>
      <c r="K51" s="25"/>
      <c r="L51" s="19">
        <f t="shared" si="22"/>
        <v>62.83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3">SUM(G52:G60)</f>
        <v>0</v>
      </c>
      <c r="H61" s="19">
        <f t="shared" ref="H61" si="24">SUM(H52:H60)</f>
        <v>0</v>
      </c>
      <c r="I61" s="19">
        <f t="shared" ref="I61" si="25">SUM(I52:I60)</f>
        <v>0</v>
      </c>
      <c r="J61" s="19">
        <f t="shared" ref="J61:L61" si="26">SUM(J52:J60)</f>
        <v>0</v>
      </c>
      <c r="K61" s="25"/>
      <c r="L61" s="19">
        <f t="shared" si="26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7">G51+G61</f>
        <v>29.499999999999996</v>
      </c>
      <c r="H62" s="32">
        <f t="shared" ref="H62" si="28">H51+H61</f>
        <v>13</v>
      </c>
      <c r="I62" s="32">
        <f t="shared" ref="I62" si="29">I51+I61</f>
        <v>63.1</v>
      </c>
      <c r="J62" s="32">
        <f t="shared" ref="J62:L62" si="30">J51+J61</f>
        <v>488.1</v>
      </c>
      <c r="K62" s="32"/>
      <c r="L62" s="32">
        <f t="shared" si="30"/>
        <v>62.83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130</v>
      </c>
      <c r="G63" s="40">
        <v>2.7</v>
      </c>
      <c r="H63" s="40">
        <v>4.5999999999999996</v>
      </c>
      <c r="I63" s="40">
        <v>17.2</v>
      </c>
      <c r="J63" s="40">
        <v>120.8</v>
      </c>
      <c r="K63" s="41" t="s">
        <v>73</v>
      </c>
      <c r="L63" s="40">
        <v>10</v>
      </c>
    </row>
    <row r="64" spans="1:12" ht="15" x14ac:dyDescent="0.25">
      <c r="A64" s="23"/>
      <c r="B64" s="15"/>
      <c r="C64" s="11"/>
      <c r="D64" s="6"/>
      <c r="E64" s="42" t="s">
        <v>68</v>
      </c>
      <c r="F64" s="43">
        <v>70</v>
      </c>
      <c r="G64" s="43">
        <v>9.6999999999999993</v>
      </c>
      <c r="H64" s="43">
        <v>5.2</v>
      </c>
      <c r="I64" s="43">
        <v>4.4000000000000004</v>
      </c>
      <c r="J64" s="43">
        <v>103.1</v>
      </c>
      <c r="K64" s="44" t="s">
        <v>74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75</v>
      </c>
      <c r="L65" s="43">
        <v>16.95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>
        <v>32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70</v>
      </c>
      <c r="F68" s="43">
        <v>200</v>
      </c>
      <c r="G68" s="43">
        <v>1</v>
      </c>
      <c r="H68" s="43">
        <v>0.2</v>
      </c>
      <c r="I68" s="43">
        <v>20.2</v>
      </c>
      <c r="J68" s="43">
        <v>86.6</v>
      </c>
      <c r="K68" s="44" t="s">
        <v>51</v>
      </c>
      <c r="L68" s="43">
        <v>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1">SUM(G63:G69)</f>
        <v>21.099999999999998</v>
      </c>
      <c r="H70" s="19">
        <f t="shared" ref="H70" si="32">SUM(H63:H69)</f>
        <v>13.3</v>
      </c>
      <c r="I70" s="19">
        <f t="shared" ref="I70" si="33">SUM(I63:I69)</f>
        <v>77.599999999999994</v>
      </c>
      <c r="J70" s="19">
        <f t="shared" ref="J70:L70" si="34">SUM(J63:J69)</f>
        <v>513.69999999999993</v>
      </c>
      <c r="K70" s="25"/>
      <c r="L70" s="19">
        <f t="shared" si="34"/>
        <v>66.95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5">SUM(G71:G79)</f>
        <v>0</v>
      </c>
      <c r="H80" s="19">
        <f t="shared" ref="H80" si="36">SUM(H71:H79)</f>
        <v>0</v>
      </c>
      <c r="I80" s="19">
        <f t="shared" ref="I80" si="37">SUM(I71:I79)</f>
        <v>0</v>
      </c>
      <c r="J80" s="19">
        <f t="shared" ref="J80:L80" si="38">SUM(J71:J79)</f>
        <v>0</v>
      </c>
      <c r="K80" s="25"/>
      <c r="L80" s="19">
        <f t="shared" si="38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650</v>
      </c>
      <c r="G81" s="32">
        <f t="shared" ref="G81" si="39">G70+G80</f>
        <v>21.099999999999998</v>
      </c>
      <c r="H81" s="32">
        <f t="shared" ref="H81" si="40">H70+H80</f>
        <v>13.3</v>
      </c>
      <c r="I81" s="32">
        <f t="shared" ref="I81" si="41">I70+I80</f>
        <v>77.599999999999994</v>
      </c>
      <c r="J81" s="32">
        <f t="shared" ref="J81:L81" si="42">J70+J80</f>
        <v>513.69999999999993</v>
      </c>
      <c r="K81" s="32"/>
      <c r="L81" s="32">
        <f t="shared" si="42"/>
        <v>66.95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120</v>
      </c>
      <c r="G82" s="40">
        <v>4.3</v>
      </c>
      <c r="H82" s="40">
        <v>3.9</v>
      </c>
      <c r="I82" s="40">
        <v>26.2</v>
      </c>
      <c r="J82" s="40">
        <v>157.4</v>
      </c>
      <c r="K82" s="41" t="s">
        <v>78</v>
      </c>
      <c r="L82" s="40">
        <v>8.0500000000000007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100</v>
      </c>
      <c r="G83" s="43">
        <v>14.1</v>
      </c>
      <c r="H83" s="43">
        <v>5.8</v>
      </c>
      <c r="I83" s="43">
        <v>4.4000000000000004</v>
      </c>
      <c r="J83" s="43">
        <v>126.4</v>
      </c>
      <c r="K83" s="44" t="s">
        <v>48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79</v>
      </c>
      <c r="L84" s="43">
        <v>4.84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>
        <v>32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0.9</v>
      </c>
      <c r="H86" s="43">
        <v>0.2</v>
      </c>
      <c r="I86" s="43">
        <v>8.1</v>
      </c>
      <c r="J86" s="43">
        <v>37.799999999999997</v>
      </c>
      <c r="K86" s="44" t="s">
        <v>51</v>
      </c>
      <c r="L86" s="43">
        <v>17.399999999999999</v>
      </c>
    </row>
    <row r="87" spans="1:12" ht="15" x14ac:dyDescent="0.25">
      <c r="A87" s="23"/>
      <c r="B87" s="15"/>
      <c r="C87" s="11"/>
      <c r="D87" s="6"/>
      <c r="E87" s="42" t="s">
        <v>47</v>
      </c>
      <c r="F87" s="43">
        <v>50</v>
      </c>
      <c r="G87" s="43">
        <v>1.6</v>
      </c>
      <c r="H87" s="43">
        <v>1.2</v>
      </c>
      <c r="I87" s="43">
        <v>4.5</v>
      </c>
      <c r="J87" s="43">
        <v>35.299999999999997</v>
      </c>
      <c r="K87" s="44" t="s">
        <v>49</v>
      </c>
      <c r="L87" s="43">
        <v>3.2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3">SUM(G82:G88)</f>
        <v>25.2</v>
      </c>
      <c r="H89" s="19">
        <f t="shared" ref="H89" si="44">SUM(H82:H88)</f>
        <v>11.499999999999998</v>
      </c>
      <c r="I89" s="19">
        <f t="shared" ref="I89" si="45">SUM(I82:I88)</f>
        <v>87.6</v>
      </c>
      <c r="J89" s="19">
        <f t="shared" ref="J89:L89" si="46">SUM(J82:J88)</f>
        <v>555.09999999999991</v>
      </c>
      <c r="K89" s="25"/>
      <c r="L89" s="19">
        <f t="shared" si="46"/>
        <v>51.49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7">SUM(G90:G98)</f>
        <v>0</v>
      </c>
      <c r="H99" s="19">
        <f t="shared" ref="H99" si="48">SUM(H90:H98)</f>
        <v>0</v>
      </c>
      <c r="I99" s="19">
        <f t="shared" ref="I99" si="49">SUM(I90:I98)</f>
        <v>0</v>
      </c>
      <c r="J99" s="19">
        <f t="shared" ref="J99:L99" si="50">SUM(J90:J98)</f>
        <v>0</v>
      </c>
      <c r="K99" s="25"/>
      <c r="L99" s="19">
        <f t="shared" si="50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620</v>
      </c>
      <c r="G100" s="32">
        <f t="shared" ref="G100" si="51">G89+G99</f>
        <v>25.2</v>
      </c>
      <c r="H100" s="32">
        <f t="shared" ref="H100" si="52">H89+H99</f>
        <v>11.499999999999998</v>
      </c>
      <c r="I100" s="32">
        <f t="shared" ref="I100" si="53">I89+I99</f>
        <v>87.6</v>
      </c>
      <c r="J100" s="32">
        <f t="shared" ref="J100:L100" si="54">J89+J99</f>
        <v>555.09999999999991</v>
      </c>
      <c r="K100" s="32"/>
      <c r="L100" s="32">
        <f t="shared" si="54"/>
        <v>51.49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150</v>
      </c>
      <c r="G101" s="40">
        <v>8.1999999999999993</v>
      </c>
      <c r="H101" s="40">
        <v>6.3</v>
      </c>
      <c r="I101" s="40">
        <v>35.9</v>
      </c>
      <c r="J101" s="40">
        <v>233.7</v>
      </c>
      <c r="K101" s="41" t="s">
        <v>41</v>
      </c>
      <c r="L101" s="40">
        <v>9.0500000000000007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100</v>
      </c>
      <c r="G102" s="43">
        <v>14.1</v>
      </c>
      <c r="H102" s="43">
        <v>5.8</v>
      </c>
      <c r="I102" s="43">
        <v>4.4000000000000004</v>
      </c>
      <c r="J102" s="43">
        <v>126.4</v>
      </c>
      <c r="K102" s="44" t="s">
        <v>48</v>
      </c>
      <c r="L102" s="43">
        <v>16.5</v>
      </c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83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>
        <v>32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82</v>
      </c>
      <c r="F106" s="43">
        <v>60</v>
      </c>
      <c r="G106" s="43">
        <v>0.5</v>
      </c>
      <c r="H106" s="43">
        <v>0.1</v>
      </c>
      <c r="I106" s="43">
        <v>1.5</v>
      </c>
      <c r="J106" s="43">
        <v>8.5</v>
      </c>
      <c r="K106" s="44" t="s">
        <v>84</v>
      </c>
      <c r="L106" s="43">
        <v>26</v>
      </c>
    </row>
    <row r="107" spans="1:12" ht="15" x14ac:dyDescent="0.25">
      <c r="A107" s="23"/>
      <c r="B107" s="15"/>
      <c r="C107" s="11"/>
      <c r="D107" s="6"/>
      <c r="E107" s="42" t="s">
        <v>47</v>
      </c>
      <c r="F107" s="43">
        <v>50</v>
      </c>
      <c r="G107" s="43">
        <v>1.6</v>
      </c>
      <c r="H107" s="43">
        <v>1.2</v>
      </c>
      <c r="I107" s="43">
        <v>4.5</v>
      </c>
      <c r="J107" s="43">
        <v>35.299999999999997</v>
      </c>
      <c r="K107" s="44" t="s">
        <v>49</v>
      </c>
      <c r="L107" s="43">
        <v>2.44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5">SUM(G101:G107)</f>
        <v>29.8</v>
      </c>
      <c r="H108" s="19">
        <f t="shared" si="55"/>
        <v>14.899999999999999</v>
      </c>
      <c r="I108" s="19">
        <f t="shared" si="55"/>
        <v>79.5</v>
      </c>
      <c r="J108" s="19">
        <f t="shared" si="55"/>
        <v>572</v>
      </c>
      <c r="K108" s="25"/>
      <c r="L108" s="19">
        <f t="shared" ref="L108" si="56">SUM(L101:L107)</f>
        <v>62.989999999999995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7">SUM(G109:G117)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25"/>
      <c r="L118" s="19">
        <f t="shared" ref="L118" si="58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9">G108+G118</f>
        <v>29.8</v>
      </c>
      <c r="H119" s="32">
        <f t="shared" ref="H119" si="60">H108+H118</f>
        <v>14.899999999999999</v>
      </c>
      <c r="I119" s="32">
        <f t="shared" ref="I119" si="61">I108+I118</f>
        <v>79.5</v>
      </c>
      <c r="J119" s="32">
        <f t="shared" ref="J119:L119" si="62">J108+J118</f>
        <v>572</v>
      </c>
      <c r="K119" s="32"/>
      <c r="L119" s="32">
        <f t="shared" si="62"/>
        <v>62.989999999999995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180</v>
      </c>
      <c r="G120" s="40">
        <v>4.8</v>
      </c>
      <c r="H120" s="40">
        <v>5.2</v>
      </c>
      <c r="I120" s="40">
        <v>22.8</v>
      </c>
      <c r="J120" s="40">
        <v>156.80000000000001</v>
      </c>
      <c r="K120" s="41" t="s">
        <v>87</v>
      </c>
      <c r="L120" s="40">
        <v>17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0.4</v>
      </c>
      <c r="H122" s="43">
        <v>0.1</v>
      </c>
      <c r="I122" s="43">
        <v>14.3</v>
      </c>
      <c r="J122" s="43">
        <v>59.8</v>
      </c>
      <c r="K122" s="44" t="s">
        <v>72</v>
      </c>
      <c r="L122" s="43">
        <v>7.48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32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15</v>
      </c>
      <c r="G125" s="43">
        <v>0.1</v>
      </c>
      <c r="H125" s="43">
        <v>10.9</v>
      </c>
      <c r="I125" s="43">
        <v>0.2</v>
      </c>
      <c r="J125" s="43">
        <v>99.1</v>
      </c>
      <c r="K125" s="44" t="s">
        <v>57</v>
      </c>
      <c r="L125" s="43">
        <v>4.25</v>
      </c>
    </row>
    <row r="126" spans="1:12" ht="15" x14ac:dyDescent="0.25">
      <c r="A126" s="14"/>
      <c r="B126" s="15"/>
      <c r="C126" s="11"/>
      <c r="D126" s="6"/>
      <c r="E126" s="42" t="s">
        <v>86</v>
      </c>
      <c r="F126" s="43">
        <v>100</v>
      </c>
      <c r="G126" s="43">
        <v>3.4</v>
      </c>
      <c r="H126" s="43">
        <v>2.5</v>
      </c>
      <c r="I126" s="43">
        <v>5.5</v>
      </c>
      <c r="J126" s="43">
        <v>58.1</v>
      </c>
      <c r="K126" s="44" t="s">
        <v>51</v>
      </c>
      <c r="L126" s="43">
        <v>25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3">SUM(G120:G126)</f>
        <v>12.5</v>
      </c>
      <c r="H127" s="19">
        <f t="shared" si="63"/>
        <v>19.100000000000001</v>
      </c>
      <c r="I127" s="19">
        <f t="shared" si="63"/>
        <v>67.400000000000006</v>
      </c>
      <c r="J127" s="19">
        <f t="shared" si="63"/>
        <v>491</v>
      </c>
      <c r="K127" s="25"/>
      <c r="L127" s="19">
        <f t="shared" ref="L127" si="64">SUM(L120:L126)</f>
        <v>56.730000000000004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545</v>
      </c>
      <c r="G138" s="32">
        <f t="shared" ref="G138" si="67">G127+G137</f>
        <v>12.5</v>
      </c>
      <c r="H138" s="32">
        <f t="shared" ref="H138" si="68">H127+H137</f>
        <v>19.100000000000001</v>
      </c>
      <c r="I138" s="32">
        <f t="shared" ref="I138" si="69">I127+I137</f>
        <v>67.400000000000006</v>
      </c>
      <c r="J138" s="32">
        <f t="shared" ref="J138:L138" si="70">J127+J137</f>
        <v>491</v>
      </c>
      <c r="K138" s="32"/>
      <c r="L138" s="32">
        <f t="shared" si="70"/>
        <v>56.730000000000004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150</v>
      </c>
      <c r="G139" s="40">
        <v>20.399999999999999</v>
      </c>
      <c r="H139" s="40">
        <v>6.1</v>
      </c>
      <c r="I139" s="40">
        <v>24.9</v>
      </c>
      <c r="J139" s="40">
        <v>236</v>
      </c>
      <c r="K139" s="41" t="s">
        <v>64</v>
      </c>
      <c r="L139" s="40">
        <v>23.3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89</v>
      </c>
      <c r="L141" s="43">
        <v>11.78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>
        <v>32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 t="s">
        <v>88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51</v>
      </c>
      <c r="L143" s="43">
        <v>4.25</v>
      </c>
    </row>
    <row r="144" spans="1:12" ht="15" x14ac:dyDescent="0.25">
      <c r="A144" s="23"/>
      <c r="B144" s="15"/>
      <c r="C144" s="11"/>
      <c r="D144" s="6"/>
      <c r="E144" s="4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58</v>
      </c>
      <c r="L144" s="43">
        <v>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1">SUM(G139:G145)</f>
        <v>36.299999999999997</v>
      </c>
      <c r="H146" s="19">
        <f t="shared" si="71"/>
        <v>19.3</v>
      </c>
      <c r="I146" s="19">
        <f t="shared" si="71"/>
        <v>71.8</v>
      </c>
      <c r="J146" s="19">
        <f t="shared" si="71"/>
        <v>605.5</v>
      </c>
      <c r="K146" s="25"/>
      <c r="L146" s="19">
        <f t="shared" ref="L146" si="72">SUM(L139:L145)</f>
        <v>67.33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5">G146+G156</f>
        <v>36.299999999999997</v>
      </c>
      <c r="H157" s="32">
        <f t="shared" ref="H157" si="76">H146+H156</f>
        <v>19.3</v>
      </c>
      <c r="I157" s="32">
        <f t="shared" ref="I157" si="77">I146+I156</f>
        <v>71.8</v>
      </c>
      <c r="J157" s="32">
        <f t="shared" ref="J157:L157" si="78">J146+J156</f>
        <v>605.5</v>
      </c>
      <c r="K157" s="32"/>
      <c r="L157" s="32">
        <f t="shared" si="78"/>
        <v>67.33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180</v>
      </c>
      <c r="G158" s="40">
        <v>3.7</v>
      </c>
      <c r="H158" s="40">
        <v>6.4</v>
      </c>
      <c r="I158" s="40">
        <v>23.8</v>
      </c>
      <c r="J158" s="40">
        <v>167.2</v>
      </c>
      <c r="K158" s="41" t="s">
        <v>73</v>
      </c>
      <c r="L158" s="40">
        <v>10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70</v>
      </c>
      <c r="G159" s="43">
        <v>9.6999999999999993</v>
      </c>
      <c r="H159" s="43">
        <v>5.2</v>
      </c>
      <c r="I159" s="43">
        <v>4.4000000000000004</v>
      </c>
      <c r="J159" s="43">
        <v>103.1</v>
      </c>
      <c r="K159" s="44" t="s">
        <v>74</v>
      </c>
      <c r="L159" s="43">
        <v>12</v>
      </c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79</v>
      </c>
      <c r="L160" s="43">
        <v>4.84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>
        <v>32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82</v>
      </c>
      <c r="F163" s="43">
        <v>60</v>
      </c>
      <c r="G163" s="43">
        <v>0.5</v>
      </c>
      <c r="H163" s="43">
        <v>0.1</v>
      </c>
      <c r="I163" s="43">
        <v>1.5</v>
      </c>
      <c r="J163" s="43">
        <v>8.5</v>
      </c>
      <c r="K163" s="44" t="s">
        <v>84</v>
      </c>
      <c r="L163" s="43">
        <v>26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9">SUM(G158:G164)</f>
        <v>18.2</v>
      </c>
      <c r="H165" s="19">
        <f t="shared" si="79"/>
        <v>12.100000000000001</v>
      </c>
      <c r="I165" s="19">
        <f t="shared" si="79"/>
        <v>74.099999999999994</v>
      </c>
      <c r="J165" s="19">
        <f t="shared" si="79"/>
        <v>476.99999999999994</v>
      </c>
      <c r="K165" s="25"/>
      <c r="L165" s="19">
        <f t="shared" ref="L165" si="80">SUM(L158:L164)</f>
        <v>55.84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3">G165+G175</f>
        <v>18.2</v>
      </c>
      <c r="H176" s="32">
        <f t="shared" ref="H176" si="84">H165+H175</f>
        <v>12.100000000000001</v>
      </c>
      <c r="I176" s="32">
        <f t="shared" ref="I176" si="85">I165+I175</f>
        <v>74.099999999999994</v>
      </c>
      <c r="J176" s="32">
        <f t="shared" ref="J176:L176" si="86">J165+J175</f>
        <v>476.99999999999994</v>
      </c>
      <c r="K176" s="32"/>
      <c r="L176" s="32">
        <f t="shared" si="86"/>
        <v>55.84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78</v>
      </c>
      <c r="L177" s="40">
        <v>8.0500000000000007</v>
      </c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100</v>
      </c>
      <c r="G178" s="43">
        <v>14.1</v>
      </c>
      <c r="H178" s="43">
        <v>5.8</v>
      </c>
      <c r="I178" s="43">
        <v>4.4000000000000004</v>
      </c>
      <c r="J178" s="43">
        <v>126.4</v>
      </c>
      <c r="K178" s="44" t="s">
        <v>48</v>
      </c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75</v>
      </c>
      <c r="L179" s="43">
        <v>12.28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44">
        <v>32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100</v>
      </c>
      <c r="G182" s="43">
        <v>0.5</v>
      </c>
      <c r="H182" s="43">
        <v>0.1</v>
      </c>
      <c r="I182" s="43">
        <v>10.1</v>
      </c>
      <c r="J182" s="43">
        <v>43.3</v>
      </c>
      <c r="K182" s="44" t="s">
        <v>51</v>
      </c>
      <c r="L182" s="43">
        <v>23</v>
      </c>
    </row>
    <row r="183" spans="1:12" ht="15" x14ac:dyDescent="0.25">
      <c r="A183" s="23"/>
      <c r="B183" s="15"/>
      <c r="C183" s="11"/>
      <c r="D183" s="6"/>
      <c r="E183" s="42" t="s">
        <v>47</v>
      </c>
      <c r="F183" s="43">
        <v>100</v>
      </c>
      <c r="G183" s="43">
        <v>3.3</v>
      </c>
      <c r="H183" s="43">
        <v>2.4</v>
      </c>
      <c r="I183" s="43">
        <v>8.9</v>
      </c>
      <c r="J183" s="43">
        <v>70.599999999999994</v>
      </c>
      <c r="K183" s="44" t="s">
        <v>49</v>
      </c>
      <c r="L183" s="43">
        <v>3.2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7">SUM(G177:G183)</f>
        <v>30.9</v>
      </c>
      <c r="H184" s="19">
        <f t="shared" si="87"/>
        <v>16.5</v>
      </c>
      <c r="I184" s="19">
        <f t="shared" si="87"/>
        <v>92</v>
      </c>
      <c r="J184" s="19">
        <f t="shared" si="87"/>
        <v>640.30000000000007</v>
      </c>
      <c r="K184" s="25"/>
      <c r="L184" s="19">
        <f t="shared" ref="L184" si="88">SUM(L177:L183)</f>
        <v>64.53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1">G184+G194</f>
        <v>30.9</v>
      </c>
      <c r="H195" s="32">
        <f t="shared" ref="H195" si="92">H184+H194</f>
        <v>16.5</v>
      </c>
      <c r="I195" s="32">
        <f t="shared" ref="I195" si="93">I184+I194</f>
        <v>92</v>
      </c>
      <c r="J195" s="32">
        <f t="shared" ref="J195:L195" si="94">J184+J194</f>
        <v>640.30000000000007</v>
      </c>
      <c r="K195" s="32"/>
      <c r="L195" s="32">
        <f t="shared" si="94"/>
        <v>64.53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24.82</v>
      </c>
      <c r="H196" s="34">
        <f t="shared" si="95"/>
        <v>15.290000000000001</v>
      </c>
      <c r="I196" s="34">
        <f t="shared" si="95"/>
        <v>76.429999999999993</v>
      </c>
      <c r="J196" s="34">
        <f t="shared" si="95"/>
        <v>542.55999999999995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62.811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2023-10-18T12:31:45Z</dcterms:modified>
</cp:coreProperties>
</file>